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B26" i="1" s="1"/>
  <c r="B28" i="1" s="1"/>
  <c r="B32" i="1" l="1"/>
  <c r="B30" i="1"/>
  <c r="B34" i="1" s="1"/>
</calcChain>
</file>

<file path=xl/comments1.xml><?xml version="1.0" encoding="utf-8"?>
<comments xmlns="http://schemas.openxmlformats.org/spreadsheetml/2006/main">
  <authors>
    <author>Amol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Saarthi: Include all your self and spouse expenses. Also count your leisure, health and life premiums plus household expenses</t>
        </r>
      </text>
    </comment>
  </commentList>
</comments>
</file>

<file path=xl/sharedStrings.xml><?xml version="1.0" encoding="utf-8"?>
<sst xmlns="http://schemas.openxmlformats.org/spreadsheetml/2006/main" count="16" uniqueCount="16">
  <si>
    <t>Retirement Calculator</t>
  </si>
  <si>
    <t>Your Current Age</t>
  </si>
  <si>
    <t>Monthly Savings required for Retirement Corpus from now</t>
  </si>
  <si>
    <t>OR</t>
  </si>
  <si>
    <t>Lumpsum one time Investment to be made today</t>
  </si>
  <si>
    <t>Your Approximate Current Annual Expenses</t>
  </si>
  <si>
    <t xml:space="preserve">Your expected annual inflation (avg around 7% - Use CPI as your base) </t>
  </si>
  <si>
    <t>Corpus required for your retired life in Rs.</t>
  </si>
  <si>
    <t>Future Value of your Annual Expenses in your retirement year in Rs.</t>
  </si>
  <si>
    <t>Instructions to use the calculator</t>
  </si>
  <si>
    <t>b) Don’t change any details highligted in BLUE</t>
  </si>
  <si>
    <t>a) Please only fill the cells marked in RED</t>
  </si>
  <si>
    <t xml:space="preserve">Your Expected Retirement Age </t>
  </si>
  <si>
    <t>Life Expectancy ( maximum age of life) (75- 90 years)</t>
  </si>
  <si>
    <t>c) The anticipated returns for all value calculations is around 10% pa post tax is marked in green</t>
  </si>
  <si>
    <t xml:space="preserve">You need to Save on monthly basis for your retirement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</si>
</sst>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4" fontId="5" fillId="2" borderId="1" xfId="1" applyNumberFormat="1" applyFont="1" applyFill="1" applyBorder="1" applyProtection="1">
      <protection hidden="1"/>
    </xf>
    <xf numFmtId="164" fontId="8" fillId="3" borderId="1" xfId="1" applyNumberFormat="1" applyFont="1" applyFill="1" applyBorder="1" applyProtection="1">
      <protection hidden="1"/>
    </xf>
    <xf numFmtId="164" fontId="8" fillId="3" borderId="1" xfId="1" applyNumberFormat="1" applyFont="1" applyFill="1" applyBorder="1" applyProtection="1">
      <protection locked="0" hidden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4" fontId="8" fillId="0" borderId="1" xfId="1" applyNumberFormat="1" applyFont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Protection="1">
      <protection locked="0"/>
    </xf>
    <xf numFmtId="9" fontId="8" fillId="0" borderId="1" xfId="0" applyNumberFormat="1" applyFont="1" applyBorder="1" applyProtection="1">
      <protection locked="0"/>
    </xf>
    <xf numFmtId="0" fontId="10" fillId="4" borderId="2" xfId="0" applyFont="1" applyFill="1" applyBorder="1"/>
    <xf numFmtId="164" fontId="9" fillId="4" borderId="3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I35"/>
  <sheetViews>
    <sheetView showGridLines="0" tabSelected="1" view="pageLayout" zoomScaleNormal="100" workbookViewId="0">
      <selection activeCell="B16" sqref="A16:B35"/>
    </sheetView>
  </sheetViews>
  <sheetFormatPr defaultRowHeight="15" x14ac:dyDescent="0.25"/>
  <cols>
    <col min="1" max="1" width="52.85546875" customWidth="1"/>
    <col min="2" max="2" width="19.7109375" customWidth="1"/>
    <col min="3" max="3" width="5.5703125" customWidth="1"/>
    <col min="5" max="5" width="3.42578125" customWidth="1"/>
  </cols>
  <sheetData>
    <row r="7" spans="1:9" ht="18.75" x14ac:dyDescent="0.3">
      <c r="A7" s="21" t="s">
        <v>9</v>
      </c>
      <c r="B7" s="21"/>
      <c r="C7" s="21"/>
    </row>
    <row r="8" spans="1:9" ht="18.75" x14ac:dyDescent="0.3">
      <c r="A8" s="22" t="s">
        <v>11</v>
      </c>
      <c r="B8" s="22"/>
      <c r="C8" s="22"/>
    </row>
    <row r="9" spans="1:9" ht="18.75" x14ac:dyDescent="0.3">
      <c r="A9" s="22" t="s">
        <v>10</v>
      </c>
      <c r="B9" s="22"/>
      <c r="C9" s="22"/>
    </row>
    <row r="10" spans="1:9" ht="34.5" customHeight="1" x14ac:dyDescent="0.3">
      <c r="A10" s="23" t="s">
        <v>14</v>
      </c>
      <c r="B10" s="23"/>
      <c r="C10" s="23"/>
    </row>
    <row r="14" spans="1:9" ht="28.5" customHeight="1" x14ac:dyDescent="0.25">
      <c r="A14" s="20" t="s">
        <v>0</v>
      </c>
      <c r="B14" s="20"/>
      <c r="C14" s="1"/>
      <c r="D14" s="1"/>
      <c r="E14" s="1"/>
      <c r="F14" s="1"/>
      <c r="G14" s="1"/>
      <c r="H14" s="1"/>
      <c r="I14" s="1"/>
    </row>
    <row r="16" spans="1:9" ht="15.75" x14ac:dyDescent="0.25">
      <c r="A16" s="10" t="s">
        <v>5</v>
      </c>
      <c r="B16" s="12">
        <f>48000*12</f>
        <v>576000</v>
      </c>
    </row>
    <row r="17" spans="1:2" ht="15.75" x14ac:dyDescent="0.25">
      <c r="A17" s="5"/>
      <c r="B17" s="13"/>
    </row>
    <row r="18" spans="1:2" ht="15.75" x14ac:dyDescent="0.25">
      <c r="A18" s="10" t="s">
        <v>1</v>
      </c>
      <c r="B18" s="14">
        <v>33</v>
      </c>
    </row>
    <row r="19" spans="1:2" ht="15.75" x14ac:dyDescent="0.25">
      <c r="A19" s="5"/>
      <c r="B19" s="14"/>
    </row>
    <row r="20" spans="1:2" ht="15.75" x14ac:dyDescent="0.25">
      <c r="A20" s="10" t="s">
        <v>12</v>
      </c>
      <c r="B20" s="14">
        <v>55</v>
      </c>
    </row>
    <row r="21" spans="1:2" ht="15.75" x14ac:dyDescent="0.25">
      <c r="A21" s="10"/>
      <c r="B21" s="14"/>
    </row>
    <row r="22" spans="1:2" ht="15.75" x14ac:dyDescent="0.25">
      <c r="A22" s="10" t="s">
        <v>13</v>
      </c>
      <c r="B22" s="14">
        <v>70</v>
      </c>
    </row>
    <row r="23" spans="1:2" ht="15.75" x14ac:dyDescent="0.25">
      <c r="A23" s="10"/>
      <c r="B23" s="14"/>
    </row>
    <row r="24" spans="1:2" ht="31.5" x14ac:dyDescent="0.25">
      <c r="A24" s="11" t="s">
        <v>6</v>
      </c>
      <c r="B24" s="15">
        <v>0.08</v>
      </c>
    </row>
    <row r="25" spans="1:2" ht="15.75" x14ac:dyDescent="0.25">
      <c r="A25" s="5"/>
      <c r="B25" s="3"/>
    </row>
    <row r="26" spans="1:2" ht="31.5" x14ac:dyDescent="0.25">
      <c r="A26" s="6" t="s">
        <v>8</v>
      </c>
      <c r="B26" s="7">
        <f>FV(B24,B20-B18,,-B16,1)</f>
        <v>3131447.2776494394</v>
      </c>
    </row>
    <row r="27" spans="1:2" ht="15.75" x14ac:dyDescent="0.25">
      <c r="A27" s="5"/>
      <c r="B27" s="2"/>
    </row>
    <row r="28" spans="1:2" ht="15.75" x14ac:dyDescent="0.25">
      <c r="A28" s="5" t="s">
        <v>7</v>
      </c>
      <c r="B28" s="7">
        <f>PV(10%,B22-B20,-B26,,1)</f>
        <v>26199840.659975976</v>
      </c>
    </row>
    <row r="29" spans="1:2" ht="15.75" x14ac:dyDescent="0.25">
      <c r="A29" s="5"/>
      <c r="B29" s="2"/>
    </row>
    <row r="30" spans="1:2" ht="31.5" x14ac:dyDescent="0.25">
      <c r="A30" s="6" t="s">
        <v>2</v>
      </c>
      <c r="B30" s="8">
        <f>PMT((10/12)%,(B20-B18)*12,,-B28,1)</f>
        <v>27259.785801265021</v>
      </c>
    </row>
    <row r="31" spans="1:2" ht="24" customHeight="1" x14ac:dyDescent="0.25">
      <c r="A31" s="4" t="s">
        <v>3</v>
      </c>
      <c r="B31" s="2"/>
    </row>
    <row r="32" spans="1:2" ht="15" customHeight="1" x14ac:dyDescent="0.25">
      <c r="A32" s="6" t="s">
        <v>4</v>
      </c>
      <c r="B32" s="9">
        <f>PV(10%,B20-B18,,-B28,1)</f>
        <v>3218544.9333498329</v>
      </c>
    </row>
    <row r="34" spans="1:2" ht="21" x14ac:dyDescent="0.35">
      <c r="A34" s="16" t="s">
        <v>15</v>
      </c>
      <c r="B34" s="17">
        <f>ROUNDUP(B30,2)</f>
        <v>27259.789999999997</v>
      </c>
    </row>
    <row r="35" spans="1:2" x14ac:dyDescent="0.25">
      <c r="A35" s="18"/>
      <c r="B35" s="19"/>
    </row>
  </sheetData>
  <sheetProtection password="CF7A" sheet="1" objects="1" scenarios="1"/>
  <mergeCells count="5">
    <mergeCell ref="A14:B14"/>
    <mergeCell ref="A7:C7"/>
    <mergeCell ref="A8:C8"/>
    <mergeCell ref="A9:C9"/>
    <mergeCell ref="A10:C10"/>
  </mergeCells>
  <pageMargins left="0.7" right="1.1770833333333299" top="0.75" bottom="0.75" header="0.3" footer="0.3"/>
  <pageSetup paperSize="9" orientation="portrait" r:id="rId1"/>
  <headerFooter>
    <oddHeader>&amp;C&amp;G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Amol</dc:creator>
  <cp:lastModifiedBy>Amol</cp:lastModifiedBy>
  <dcterms:created xsi:type="dcterms:W3CDTF">2016-12-20T06:20:44Z</dcterms:created>
  <dcterms:modified xsi:type="dcterms:W3CDTF">2016-12-20T17:08:49Z</dcterms:modified>
</cp:coreProperties>
</file>